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Приложение №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<sst xmlns="http://schemas.openxmlformats.org/spreadsheetml/2006/main" count="55" uniqueCount="54">
  <si>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</t>
  </si>
  <si>
    <t xml:space="preserve">Главный распорядитель </t>
  </si>
  <si>
    <t>Администрация городского округа Шуя</t>
  </si>
  <si>
    <t xml:space="preserve">Cубвенция 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</si>
  <si>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муниципальных районов и городских округов на  осуществление отдельных государственных полномочий в сфере административных правонарушений</t>
  </si>
  <si>
    <t>Отдел культуры администрации городского округа Шуя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</si>
  <si>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</t>
  </si>
  <si>
    <t>Отдел образования администрации городского округа Шуя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</si>
  <si>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</si>
  <si>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Субвенции бюджетам муниципальных  районов и городских округов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</si>
  <si>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Субвенция бюджетам муниципальных районов и 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 финансирования расходов на оплату труда работников муниципальных  общеобразовательных учреждений, расходов на учебники и учебные  пособия, технические средства обучения, расходные материалы и хозяйственные нужды (за исключением расходов на содержание  зданий и коммунальных расходов, осуществляемых из местных  бюджетов)</t>
  </si>
  <si>
    <t>Субвенция бюджетам муниципальных районов и городских округов 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</t>
  </si>
  <si>
    <t>Субвенция бюджетам муниципальных образований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</t>
  </si>
  <si>
    <t>Субсидия  бюджетам муниципальных районов и  городских округов на дополнительное финансирование мероприятий  по организации питания в муниципальных общеобразовательных учреждениях Ивановской области</t>
  </si>
  <si>
    <t>Субсидия бюджетам муниципальных районов, городских округов на софинансирование расходов, связанных с доведением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</si>
  <si>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Субсидия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 пребывания</t>
  </si>
  <si>
    <t>Субсидия бюджетам муниципальных районов и городских округов Ивановской области на модернизацию системы общего образования на 2013 год</t>
  </si>
  <si>
    <t>Субсидия бюджетам муниципальных районов, городских округов на софинансирование расходов, связанных с поэтапным  доведением средней заработной платы педагогическим работникам иных муниципальных учреждений дополнительного образования детей до средней заработной платы в Ивановской области</t>
  </si>
  <si>
    <t>Субсидия бюджетам муниципальных районов и городских округов Ивановской области на реализацию аналогичных долгосрочных целевых программ в целях софинансирования расходов бюджетов муниципальных районов и городских округов по укреплению пожарной безопасности муниципальных общеобразовательных учреждений в 2013 году</t>
  </si>
  <si>
    <t>Субсидия бюджетам муниципальных районов и городских округов Ивановской области на денежное поощрение  по итогам областного конкурса лучших образовательных учреждений Ивановской области, реализующих проект «Межведомственная система оздоровления школьников в 2013 году»</t>
  </si>
  <si>
    <t xml:space="preserve">Субсидия бюджетам муниципальных районов, городских округов Ивановской области на поддержку реализации мероприятия Федеральной целевой программы развития образования на 2011-2015 годы в части модернизации регионально-муниципальных систем дошкольного образования в 2013 году </t>
  </si>
  <si>
    <t>Отдел жилищно-коммунального хозяйства, транспорта, связи и благоустройства</t>
  </si>
  <si>
    <t>Субвенция  бюджетам муниципальных образований Ивановской области на осуществление переданных органам местного самоуправления городских округов, городских и сельских поселений Ивановской области государственных полномочий для предоставления субсидий юридическим лицам и 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</t>
  </si>
  <si>
    <t>Субсидия на обеспечение жильем молодых семей (федеральные  средства – остаток  на 01.01.2013)</t>
  </si>
  <si>
    <t>Субсидия на обеспечение жильем молодых семей (федеральные  средства)</t>
  </si>
  <si>
    <t xml:space="preserve">Субсидия на обеспечение жильем молодых семей (областные средства –остаток на 01.01.2013)  </t>
  </si>
  <si>
    <t>Субсидия на обеспечение жильем молодых семей (областные средства)</t>
  </si>
  <si>
    <t>Субсидия на реализацию подпрограммы «Государственная поддержка граждан в сфере ипотечного кредитования» долгосрочной целевой программы Ивановской области «Жилище» на 2011-2015 года» (остаток на 01.01.2013г.)</t>
  </si>
  <si>
    <t>Субсидия на реализацию подпрограммы «Государственная поддержка граждан в сфере ипотечного жилищного кредитования» долгосрочной целевой программы Ивановской области «Жилище» на 2011-2015 годы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</si>
  <si>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</si>
  <si>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Субсидия на обеспечение мероприятий по переселению граждан из аварийно-жилищного фонда с учетом необходимости развития малоэтажного жилищного строительства за счет средств бюджета Ивановской области</t>
  </si>
  <si>
    <t>Субсидия на проведение ремонта жилых помещений, принадлежащих детям-сиротам и детям, оставшимся без попечения родителей, на праве собственности</t>
  </si>
  <si>
    <t>Субвенция бюджета муниципальных районов и городских округов ивановской области на осуществление отдельных государственных полномочий Ивановской области по защите населения от болезней, общих для человека и животных, в части организации проведения мероприятий по отлову и содержанию безнадзорных животных на 2013 и плановый период 2014 и 2015 годов</t>
  </si>
  <si>
    <t>Субсидия муниципальных образований Ивановской области на реализацию Закона Ивановской области от 14.06.2012 № 42-ОЗ «Об утверждении перечня наказов избирателей на 2013 год (благоустройство)»</t>
  </si>
  <si>
    <t xml:space="preserve">Субсидия бюджету муниципального образования на сохранение памятника истории и культуры федерального значения «Памятник М.В. Фрунзе» </t>
  </si>
  <si>
    <t>Субсидия местным бюджетам из дорожного фонда Ивановской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</si>
  <si>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оборудованию и содержанию сибиреязвенных скотомогильников на 2013 год</t>
  </si>
  <si>
    <t>Субсидия местным бюджетам из дорожного фонда Ивановской области на капитальный ремонт и ремонт автомобильных дорог общего пользования населенных пунктов</t>
  </si>
  <si>
    <t>Субвенция бюджетам муниципальных образований на осуществление государственных полномочий по обеспечению жильем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в рамках реализации программы «Дети Ивановской области» на 2009-2013 годы на 2013 год (федеральные средства)</t>
  </si>
  <si>
    <t>Субвенция бюджетам муниципальных образований на осуществление государственных полномочий по обеспечению жильем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в рамках реализации программы «Дети Ивановской области» на 2009-2013 годы на 2013 год (областные средства)</t>
  </si>
  <si>
    <t>Субсидия из Резервного фонда Правительства Ивановской области на проведение неотложных аварийно-восстановительных работ на главном городском канализационном коллекторе, пострадавшем в результате чрезвычайной ситуации</t>
  </si>
  <si>
    <t>Субсидия бюджетам муниципальных районов и городских округов Ивановской области на реализацию мероприятий системы дошкольного образования в 2013 году</t>
  </si>
  <si>
    <t>ИТОГО</t>
  </si>
  <si>
    <t>Утвержденные бюджетные назначения 2013 год</t>
  </si>
  <si>
    <t>Исполнено</t>
  </si>
  <si>
    <t>% исполнения</t>
  </si>
  <si>
    <t>(руб.)</t>
  </si>
  <si>
    <t>Межбюджетный трансферт бюджетам муниципальных образований на комплектование книжных фондов библиотек муниципальных образований</t>
  </si>
  <si>
    <t xml:space="preserve">Субвенция бюджетам муниципальных районов  и городских округов 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 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</si>
  <si>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детских музыкальных, художественных школ и школ искусств до средней заработной платы в Ивановской области в соответствии с Указом Президента Российской Федерации от 01.06.2012 №761 "О Национальной стратегии действий в интересах детей на 2012-2017 годы"</t>
  </si>
  <si>
    <t>Субсидия бюджетам муниципальных образований Ивановской области на реализацию Закона Ивановской области от 14.06.2012 №42-ОЗ "Об утверждении перечня наказов избирателей на 2013 год"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</si>
  <si>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педагогическим работникам муниципальных учреждений дополнительного образования детей в сфере физической культуры и спорта до средней заработной платы в Ивановской области в соответствии с Указом Президента Российской Федерации от 01.06.2012 №761 "О Национальной стратегии действий в интересах детей на 2012-2017 годы"</t>
  </si>
  <si>
    <t xml:space="preserve">Приложение № 11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2013 год " от                                     2014 г. № </t>
  </si>
  <si>
    <t xml:space="preserve">Распределение  субсидий,  субвенций и межбюджетных трансфертов по главным распорядителям средств бюджета городского округа Шуя на 2013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</si>
</sst>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43" fontId="47" fillId="0" borderId="14" xfId="0" applyNumberFormat="1" applyFont="1" applyBorder="1" applyAlignment="1">
      <alignment horizontal="center"/>
    </xf>
    <xf numFmtId="10" fontId="47" fillId="0" borderId="15" xfId="0" applyNumberFormat="1" applyFont="1" applyBorder="1" applyAlignment="1">
      <alignment horizontal="center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horizontal="center" wrapText="1"/>
    </xf>
    <xf numFmtId="43" fontId="46" fillId="0" borderId="14" xfId="0" applyNumberFormat="1" applyFont="1" applyBorder="1" applyAlignment="1">
      <alignment horizontal="center"/>
    </xf>
    <xf numFmtId="0" fontId="2" fillId="0" borderId="13" xfId="42" applyFont="1" applyBorder="1" applyAlignment="1" applyProtection="1">
      <alignment horizontal="justify" wrapText="1"/>
      <protection/>
    </xf>
    <xf numFmtId="0" fontId="48" fillId="0" borderId="14" xfId="0" applyFont="1" applyBorder="1" applyAlignment="1">
      <alignment wrapText="1"/>
    </xf>
    <xf numFmtId="0" fontId="2" fillId="0" borderId="13" xfId="42" applyFont="1" applyBorder="1" applyAlignment="1" applyProtection="1">
      <alignment wrapText="1"/>
      <protection/>
    </xf>
    <xf numFmtId="43" fontId="47" fillId="0" borderId="14" xfId="0" applyNumberFormat="1" applyFont="1" applyBorder="1" applyAlignment="1">
      <alignment/>
    </xf>
    <xf numFmtId="0" fontId="46" fillId="0" borderId="13" xfId="0" applyFont="1" applyBorder="1" applyAlignment="1">
      <alignment horizontal="justify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43" fontId="47" fillId="0" borderId="17" xfId="0" applyNumberFormat="1" applyFont="1" applyBorder="1" applyAlignment="1">
      <alignment horizontal="center"/>
    </xf>
    <xf numFmtId="10" fontId="46" fillId="0" borderId="15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110" zoomScaleNormal="110" zoomScalePageLayoutView="0" workbookViewId="0" topLeftCell="A1">
      <selection activeCell="A3" sqref="A3"/>
    </sheetView>
  </sheetViews>
  <sheetFormatPr defaultColWidth="9.140625" defaultRowHeight="15"/>
  <cols>
    <col min="1" max="1" width="34.57421875" style="0" customWidth="1"/>
    <col min="2" max="2" width="15.8515625" style="0" customWidth="1"/>
    <col min="3" max="4" width="16.57421875" style="0" customWidth="1"/>
    <col min="5" max="5" width="10.8515625" style="0" customWidth="1"/>
  </cols>
  <sheetData>
    <row r="1" spans="3:5" ht="66.75" customHeight="1">
      <c r="C1" s="25" t="s">
        <v>52</v>
      </c>
      <c r="D1" s="25"/>
      <c r="E1" s="25"/>
    </row>
    <row r="2" spans="1:5" ht="39.75" customHeight="1">
      <c r="A2" s="26" t="s">
        <v>53</v>
      </c>
      <c r="B2" s="26"/>
      <c r="C2" s="26"/>
      <c r="D2" s="26"/>
      <c r="E2" s="26"/>
    </row>
    <row r="3" spans="1:5" ht="26.25" customHeight="1" thickBot="1">
      <c r="A3" s="3"/>
      <c r="B3" s="3"/>
      <c r="C3" s="3"/>
      <c r="D3" s="4" t="s">
        <v>46</v>
      </c>
      <c r="E3" s="3"/>
    </row>
    <row r="4" spans="1:5" ht="65.25" customHeight="1">
      <c r="A4" s="5" t="s">
        <v>0</v>
      </c>
      <c r="B4" s="6" t="s">
        <v>1</v>
      </c>
      <c r="C4" s="6" t="s">
        <v>43</v>
      </c>
      <c r="D4" s="7" t="s">
        <v>44</v>
      </c>
      <c r="E4" s="8" t="s">
        <v>45</v>
      </c>
    </row>
    <row r="5" spans="1:5" ht="36.75">
      <c r="A5" s="9"/>
      <c r="B5" s="10" t="s">
        <v>2</v>
      </c>
      <c r="C5" s="11">
        <f>C6+C7</f>
        <v>1030400</v>
      </c>
      <c r="D5" s="11">
        <f>D6+D7</f>
        <v>1030400</v>
      </c>
      <c r="E5" s="12">
        <f>D5/C5</f>
        <v>1</v>
      </c>
    </row>
    <row r="6" spans="1:5" ht="66" customHeight="1">
      <c r="A6" s="13" t="s">
        <v>3</v>
      </c>
      <c r="B6" s="14"/>
      <c r="C6" s="15">
        <v>1007100</v>
      </c>
      <c r="D6" s="15">
        <v>1007100</v>
      </c>
      <c r="E6" s="24">
        <f aca="true" t="shared" si="0" ref="E6:E51">D6/C6</f>
        <v>1</v>
      </c>
    </row>
    <row r="7" spans="1:5" ht="64.5" customHeight="1">
      <c r="A7" s="13" t="s">
        <v>4</v>
      </c>
      <c r="B7" s="14"/>
      <c r="C7" s="15">
        <v>23300</v>
      </c>
      <c r="D7" s="15">
        <v>23300</v>
      </c>
      <c r="E7" s="24">
        <f t="shared" si="0"/>
        <v>1</v>
      </c>
    </row>
    <row r="8" spans="1:5" ht="54" customHeight="1">
      <c r="A8" s="9"/>
      <c r="B8" s="10" t="s">
        <v>5</v>
      </c>
      <c r="C8" s="11">
        <f>C9+C10+C11+C12</f>
        <v>4349500</v>
      </c>
      <c r="D8" s="11">
        <f>D9+D10+D11+D12</f>
        <v>4349500</v>
      </c>
      <c r="E8" s="12">
        <f t="shared" si="0"/>
        <v>1</v>
      </c>
    </row>
    <row r="9" spans="1:5" ht="150.75" customHeight="1">
      <c r="A9" s="16" t="s">
        <v>49</v>
      </c>
      <c r="B9" s="17"/>
      <c r="C9" s="15">
        <v>2112600</v>
      </c>
      <c r="D9" s="15">
        <v>2112600</v>
      </c>
      <c r="E9" s="24">
        <f t="shared" si="0"/>
        <v>1</v>
      </c>
    </row>
    <row r="10" spans="1:5" ht="50.25" customHeight="1">
      <c r="A10" s="13" t="s">
        <v>47</v>
      </c>
      <c r="B10" s="17"/>
      <c r="C10" s="15">
        <v>73400</v>
      </c>
      <c r="D10" s="15">
        <v>73400</v>
      </c>
      <c r="E10" s="24">
        <f t="shared" si="0"/>
        <v>1</v>
      </c>
    </row>
    <row r="11" spans="1:5" ht="63.75" customHeight="1">
      <c r="A11" s="18" t="s">
        <v>50</v>
      </c>
      <c r="B11" s="17"/>
      <c r="C11" s="15">
        <v>1400000</v>
      </c>
      <c r="D11" s="15">
        <v>1400000</v>
      </c>
      <c r="E11" s="24">
        <f t="shared" si="0"/>
        <v>1</v>
      </c>
    </row>
    <row r="12" spans="1:5" ht="99" customHeight="1">
      <c r="A12" s="13" t="s">
        <v>6</v>
      </c>
      <c r="B12" s="17"/>
      <c r="C12" s="15">
        <v>763500</v>
      </c>
      <c r="D12" s="15">
        <v>763500</v>
      </c>
      <c r="E12" s="24">
        <f t="shared" si="0"/>
        <v>1</v>
      </c>
    </row>
    <row r="13" spans="1:5" ht="66.75" customHeight="1">
      <c r="A13" s="9"/>
      <c r="B13" s="10" t="s">
        <v>7</v>
      </c>
      <c r="C13" s="11">
        <f>C14+C15+C16+C17+C18+C19+C20+C21+C22+C23+C24+C25+C26+C27+C28+C29</f>
        <v>193168524</v>
      </c>
      <c r="D13" s="11">
        <f>D14+D15+D16+D17+D18+D19+D20+D21+D22+D23+D24+D25+D26+D27+D28+D29</f>
        <v>193168524</v>
      </c>
      <c r="E13" s="12">
        <f t="shared" si="0"/>
        <v>1</v>
      </c>
    </row>
    <row r="14" spans="1:5" ht="163.5" customHeight="1">
      <c r="A14" s="13" t="s">
        <v>8</v>
      </c>
      <c r="B14" s="14"/>
      <c r="C14" s="15">
        <v>6000800</v>
      </c>
      <c r="D14" s="15">
        <v>6000800</v>
      </c>
      <c r="E14" s="24">
        <f t="shared" si="0"/>
        <v>1</v>
      </c>
    </row>
    <row r="15" spans="1:5" ht="90" customHeight="1">
      <c r="A15" s="13" t="s">
        <v>9</v>
      </c>
      <c r="B15" s="17"/>
      <c r="C15" s="15">
        <v>6985900</v>
      </c>
      <c r="D15" s="15">
        <v>6985900</v>
      </c>
      <c r="E15" s="24">
        <f t="shared" si="0"/>
        <v>1</v>
      </c>
    </row>
    <row r="16" spans="1:5" ht="75.75" customHeight="1">
      <c r="A16" s="13" t="s">
        <v>48</v>
      </c>
      <c r="B16" s="14"/>
      <c r="C16" s="15">
        <v>2960500</v>
      </c>
      <c r="D16" s="15">
        <v>2960500</v>
      </c>
      <c r="E16" s="24">
        <f t="shared" si="0"/>
        <v>1</v>
      </c>
    </row>
    <row r="17" spans="1:5" ht="223.5" customHeight="1">
      <c r="A17" s="13" t="s">
        <v>10</v>
      </c>
      <c r="B17" s="14"/>
      <c r="C17" s="15">
        <v>115949200</v>
      </c>
      <c r="D17" s="15">
        <v>115949200</v>
      </c>
      <c r="E17" s="24">
        <f t="shared" si="0"/>
        <v>1</v>
      </c>
    </row>
    <row r="18" spans="1:5" ht="186" customHeight="1">
      <c r="A18" s="13" t="s">
        <v>11</v>
      </c>
      <c r="B18" s="17"/>
      <c r="C18" s="15">
        <v>693100</v>
      </c>
      <c r="D18" s="15">
        <v>693100</v>
      </c>
      <c r="E18" s="24">
        <f t="shared" si="0"/>
        <v>1</v>
      </c>
    </row>
    <row r="19" spans="1:5" ht="90" customHeight="1">
      <c r="A19" s="13" t="s">
        <v>12</v>
      </c>
      <c r="B19" s="17"/>
      <c r="C19" s="15">
        <v>411600</v>
      </c>
      <c r="D19" s="15">
        <v>411600</v>
      </c>
      <c r="E19" s="24">
        <f t="shared" si="0"/>
        <v>1</v>
      </c>
    </row>
    <row r="20" spans="1:5" ht="76.5" customHeight="1">
      <c r="A20" s="13" t="s">
        <v>13</v>
      </c>
      <c r="B20" s="14"/>
      <c r="C20" s="15">
        <v>7648000</v>
      </c>
      <c r="D20" s="15">
        <v>7648000</v>
      </c>
      <c r="E20" s="24">
        <f t="shared" si="0"/>
        <v>1</v>
      </c>
    </row>
    <row r="21" spans="1:5" ht="150.75" customHeight="1">
      <c r="A21" s="16" t="s">
        <v>51</v>
      </c>
      <c r="B21" s="17"/>
      <c r="C21" s="15">
        <v>1803700</v>
      </c>
      <c r="D21" s="15">
        <v>1803700</v>
      </c>
      <c r="E21" s="24">
        <f t="shared" si="0"/>
        <v>1</v>
      </c>
    </row>
    <row r="22" spans="1:5" ht="68.25" customHeight="1">
      <c r="A22" s="18" t="s">
        <v>50</v>
      </c>
      <c r="B22" s="17"/>
      <c r="C22" s="15">
        <v>2250000</v>
      </c>
      <c r="D22" s="15">
        <v>2250000</v>
      </c>
      <c r="E22" s="24">
        <f t="shared" si="0"/>
        <v>1</v>
      </c>
    </row>
    <row r="23" spans="1:5" ht="105" customHeight="1">
      <c r="A23" s="13" t="s">
        <v>14</v>
      </c>
      <c r="B23" s="17"/>
      <c r="C23" s="15">
        <v>37919500</v>
      </c>
      <c r="D23" s="15">
        <v>37919500</v>
      </c>
      <c r="E23" s="24">
        <f t="shared" si="0"/>
        <v>1</v>
      </c>
    </row>
    <row r="24" spans="1:5" ht="64.5" customHeight="1">
      <c r="A24" s="13" t="s">
        <v>15</v>
      </c>
      <c r="B24" s="17"/>
      <c r="C24" s="15">
        <v>991200</v>
      </c>
      <c r="D24" s="15">
        <v>991200</v>
      </c>
      <c r="E24" s="24">
        <f t="shared" si="0"/>
        <v>1</v>
      </c>
    </row>
    <row r="25" spans="1:5" ht="51" customHeight="1">
      <c r="A25" s="13" t="s">
        <v>16</v>
      </c>
      <c r="B25" s="17"/>
      <c r="C25" s="15">
        <v>7103800</v>
      </c>
      <c r="D25" s="15">
        <v>7103800</v>
      </c>
      <c r="E25" s="24">
        <f t="shared" si="0"/>
        <v>1</v>
      </c>
    </row>
    <row r="26" spans="1:5" ht="102.75" customHeight="1">
      <c r="A26" s="13" t="s">
        <v>17</v>
      </c>
      <c r="B26" s="17"/>
      <c r="C26" s="15">
        <v>1494100</v>
      </c>
      <c r="D26" s="15">
        <v>1494100</v>
      </c>
      <c r="E26" s="24">
        <f t="shared" si="0"/>
        <v>1</v>
      </c>
    </row>
    <row r="27" spans="1:5" ht="104.25" customHeight="1">
      <c r="A27" s="13" t="s">
        <v>18</v>
      </c>
      <c r="B27" s="17"/>
      <c r="C27" s="15">
        <v>559300</v>
      </c>
      <c r="D27" s="15">
        <v>559300</v>
      </c>
      <c r="E27" s="24">
        <f t="shared" si="0"/>
        <v>1</v>
      </c>
    </row>
    <row r="28" spans="1:5" ht="103.5" customHeight="1">
      <c r="A28" s="13" t="s">
        <v>19</v>
      </c>
      <c r="B28" s="17"/>
      <c r="C28" s="15">
        <v>30124</v>
      </c>
      <c r="D28" s="15">
        <v>30124</v>
      </c>
      <c r="E28" s="24">
        <f t="shared" si="0"/>
        <v>1</v>
      </c>
    </row>
    <row r="29" spans="1:5" ht="88.5" customHeight="1">
      <c r="A29" s="13" t="s">
        <v>20</v>
      </c>
      <c r="B29" s="17"/>
      <c r="C29" s="15">
        <v>367700</v>
      </c>
      <c r="D29" s="15">
        <v>367700</v>
      </c>
      <c r="E29" s="24">
        <f t="shared" si="0"/>
        <v>1</v>
      </c>
    </row>
    <row r="30" spans="1:5" ht="65.25" customHeight="1">
      <c r="A30" s="9"/>
      <c r="B30" s="10" t="s">
        <v>21</v>
      </c>
      <c r="C30" s="19">
        <f>C31+C32+C33+C34+C35+C36+C37+C38+C39+C40+C41+C42+C43+C44+C45+C46+C47+C48+C49+C50</f>
        <v>240200368.53</v>
      </c>
      <c r="D30" s="19">
        <f>D31+D32+D33+D34+D35+D36+D37+D38+D39+D40+D41+D42+D43+D44+D45+D46+D47+D48+D49+D50</f>
        <v>239057430.69</v>
      </c>
      <c r="E30" s="12">
        <f t="shared" si="0"/>
        <v>0.9952417315302443</v>
      </c>
    </row>
    <row r="31" spans="1:5" ht="199.5" customHeight="1">
      <c r="A31" s="13" t="s">
        <v>22</v>
      </c>
      <c r="B31" s="17"/>
      <c r="C31" s="15">
        <v>4023000</v>
      </c>
      <c r="D31" s="15">
        <v>4023000</v>
      </c>
      <c r="E31" s="24">
        <f t="shared" si="0"/>
        <v>1</v>
      </c>
    </row>
    <row r="32" spans="1:5" ht="40.5" customHeight="1">
      <c r="A32" s="13" t="s">
        <v>23</v>
      </c>
      <c r="B32" s="17"/>
      <c r="C32" s="15">
        <v>633092</v>
      </c>
      <c r="D32" s="15">
        <v>633092</v>
      </c>
      <c r="E32" s="24">
        <f t="shared" si="0"/>
        <v>1</v>
      </c>
    </row>
    <row r="33" spans="1:5" ht="28.5" customHeight="1">
      <c r="A33" s="13" t="s">
        <v>24</v>
      </c>
      <c r="B33" s="17"/>
      <c r="C33" s="15">
        <v>1346515</v>
      </c>
      <c r="D33" s="15">
        <v>1346515</v>
      </c>
      <c r="E33" s="24">
        <f t="shared" si="0"/>
        <v>1</v>
      </c>
    </row>
    <row r="34" spans="1:5" ht="40.5" customHeight="1">
      <c r="A34" s="13" t="s">
        <v>25</v>
      </c>
      <c r="B34" s="17"/>
      <c r="C34" s="15">
        <v>2443547.75</v>
      </c>
      <c r="D34" s="15">
        <v>2443547.75</v>
      </c>
      <c r="E34" s="24">
        <f t="shared" si="0"/>
        <v>1</v>
      </c>
    </row>
    <row r="35" spans="1:5" ht="28.5" customHeight="1">
      <c r="A35" s="13" t="s">
        <v>26</v>
      </c>
      <c r="B35" s="17"/>
      <c r="C35" s="15">
        <v>1506486</v>
      </c>
      <c r="D35" s="15">
        <v>1506486</v>
      </c>
      <c r="E35" s="24">
        <f t="shared" si="0"/>
        <v>1</v>
      </c>
    </row>
    <row r="36" spans="1:5" ht="76.5" customHeight="1">
      <c r="A36" s="13" t="s">
        <v>27</v>
      </c>
      <c r="B36" s="17"/>
      <c r="C36" s="15">
        <v>390015</v>
      </c>
      <c r="D36" s="15">
        <v>390015</v>
      </c>
      <c r="E36" s="24">
        <f t="shared" si="0"/>
        <v>1</v>
      </c>
    </row>
    <row r="37" spans="1:5" ht="77.25" customHeight="1">
      <c r="A37" s="13" t="s">
        <v>28</v>
      </c>
      <c r="B37" s="17"/>
      <c r="C37" s="15">
        <v>807331</v>
      </c>
      <c r="D37" s="15">
        <v>807331</v>
      </c>
      <c r="E37" s="24">
        <f t="shared" si="0"/>
        <v>1</v>
      </c>
    </row>
    <row r="38" spans="1:5" ht="102.75" customHeight="1">
      <c r="A38" s="13" t="s">
        <v>29</v>
      </c>
      <c r="B38" s="17"/>
      <c r="C38" s="15">
        <v>18641788.9</v>
      </c>
      <c r="D38" s="15">
        <v>18641788.9</v>
      </c>
      <c r="E38" s="24">
        <f t="shared" si="0"/>
        <v>1</v>
      </c>
    </row>
    <row r="39" spans="1:5" ht="77.25" customHeight="1">
      <c r="A39" s="13" t="s">
        <v>30</v>
      </c>
      <c r="B39" s="17"/>
      <c r="C39" s="15">
        <v>4363603.9</v>
      </c>
      <c r="D39" s="15">
        <v>4363603.9</v>
      </c>
      <c r="E39" s="24">
        <f t="shared" si="0"/>
        <v>1</v>
      </c>
    </row>
    <row r="40" spans="1:5" ht="52.5" customHeight="1">
      <c r="A40" s="13" t="s">
        <v>31</v>
      </c>
      <c r="B40" s="17"/>
      <c r="C40" s="15">
        <v>98077</v>
      </c>
      <c r="D40" s="15">
        <v>98077</v>
      </c>
      <c r="E40" s="24">
        <f t="shared" si="0"/>
        <v>1</v>
      </c>
    </row>
    <row r="41" spans="1:5" ht="112.5" customHeight="1">
      <c r="A41" s="20" t="s">
        <v>32</v>
      </c>
      <c r="B41" s="17"/>
      <c r="C41" s="15">
        <v>150000</v>
      </c>
      <c r="D41" s="15">
        <v>150000</v>
      </c>
      <c r="E41" s="24">
        <f t="shared" si="0"/>
        <v>1</v>
      </c>
    </row>
    <row r="42" spans="1:5" ht="64.5" customHeight="1">
      <c r="A42" s="13" t="s">
        <v>33</v>
      </c>
      <c r="B42" s="17"/>
      <c r="C42" s="15">
        <v>2752000</v>
      </c>
      <c r="D42" s="15">
        <v>2752000</v>
      </c>
      <c r="E42" s="24">
        <f t="shared" si="0"/>
        <v>1</v>
      </c>
    </row>
    <row r="43" spans="1:5" ht="52.5" customHeight="1">
      <c r="A43" s="20" t="s">
        <v>34</v>
      </c>
      <c r="B43" s="17"/>
      <c r="C43" s="15">
        <v>500000</v>
      </c>
      <c r="D43" s="15">
        <v>500000</v>
      </c>
      <c r="E43" s="24">
        <f t="shared" si="0"/>
        <v>1</v>
      </c>
    </row>
    <row r="44" spans="1:5" ht="76.5" customHeight="1">
      <c r="A44" s="20" t="s">
        <v>35</v>
      </c>
      <c r="B44" s="17"/>
      <c r="C44" s="15">
        <v>4938141</v>
      </c>
      <c r="D44" s="15">
        <v>3795203.16</v>
      </c>
      <c r="E44" s="24">
        <f t="shared" si="0"/>
        <v>0.7685489660987809</v>
      </c>
    </row>
    <row r="45" spans="1:5" ht="161.25" customHeight="1">
      <c r="A45" s="20" t="s">
        <v>36</v>
      </c>
      <c r="B45" s="17"/>
      <c r="C45" s="15">
        <v>66300</v>
      </c>
      <c r="D45" s="15">
        <v>66300</v>
      </c>
      <c r="E45" s="24">
        <f t="shared" si="0"/>
        <v>1</v>
      </c>
    </row>
    <row r="46" spans="1:5" ht="52.5" customHeight="1">
      <c r="A46" s="20" t="s">
        <v>37</v>
      </c>
      <c r="B46" s="17"/>
      <c r="C46" s="15">
        <v>14259660.98</v>
      </c>
      <c r="D46" s="15">
        <v>14259660.98</v>
      </c>
      <c r="E46" s="24">
        <f t="shared" si="0"/>
        <v>1</v>
      </c>
    </row>
    <row r="47" spans="1:5" ht="139.5" customHeight="1">
      <c r="A47" s="20" t="s">
        <v>38</v>
      </c>
      <c r="B47" s="17"/>
      <c r="C47" s="15">
        <v>2125200</v>
      </c>
      <c r="D47" s="15">
        <v>2125200</v>
      </c>
      <c r="E47" s="24">
        <f t="shared" si="0"/>
        <v>1</v>
      </c>
    </row>
    <row r="48" spans="1:5" ht="139.5" customHeight="1">
      <c r="A48" s="20" t="s">
        <v>39</v>
      </c>
      <c r="B48" s="17"/>
      <c r="C48" s="15">
        <v>5313000</v>
      </c>
      <c r="D48" s="15">
        <v>5313000</v>
      </c>
      <c r="E48" s="24">
        <f t="shared" si="0"/>
        <v>1</v>
      </c>
    </row>
    <row r="49" spans="1:5" ht="76.5" customHeight="1">
      <c r="A49" s="20" t="s">
        <v>40</v>
      </c>
      <c r="B49" s="17"/>
      <c r="C49" s="15">
        <v>39400000</v>
      </c>
      <c r="D49" s="15">
        <v>39400000</v>
      </c>
      <c r="E49" s="24">
        <f t="shared" si="0"/>
        <v>1</v>
      </c>
    </row>
    <row r="50" spans="1:5" ht="51.75" customHeight="1">
      <c r="A50" s="20" t="s">
        <v>41</v>
      </c>
      <c r="B50" s="17"/>
      <c r="C50" s="15">
        <v>136442610</v>
      </c>
      <c r="D50" s="15">
        <v>136442610</v>
      </c>
      <c r="E50" s="24">
        <f t="shared" si="0"/>
        <v>1</v>
      </c>
    </row>
    <row r="51" spans="1:5" ht="15.75" thickBot="1">
      <c r="A51" s="21" t="s">
        <v>42</v>
      </c>
      <c r="B51" s="22"/>
      <c r="C51" s="23">
        <f>C5+C8+C13+C30</f>
        <v>438748792.53</v>
      </c>
      <c r="D51" s="23">
        <f>D5+D8+D13+D30</f>
        <v>437605854.69</v>
      </c>
      <c r="E51" s="12">
        <f t="shared" si="0"/>
        <v>0.9973950063009648</v>
      </c>
    </row>
    <row r="52" ht="18.75">
      <c r="A52" s="1"/>
    </row>
    <row r="53" ht="15">
      <c r="A53" s="2"/>
    </row>
  </sheetData>
  <sheetProtection/>
  <mergeCells count="2">
    <mergeCell ref="C1:E1"/>
    <mergeCell ref="A2:E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г.о. Шуя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2014-03-28T06:53:45Z</cp:lastPrinted>
  <dcterms:created xsi:type="dcterms:W3CDTF">2014-02-24T12:40:10Z</dcterms:created>
  <dcterms:modified xsi:type="dcterms:W3CDTF">2014-03-28T07:00:41Z</dcterms:modified>
  <cp:category/>
  <cp:version/>
  <cp:contentType/>
  <cp:contentStatus/>
</cp:coreProperties>
</file>